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xr:revisionPtr revIDLastSave="0" documentId="13_ncr:1_{5B91D860-75BC-44A7-9E22-550D7E7F6A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CU Evaluation" sheetId="1" r:id="rId1"/>
  </sheets>
  <calcPr calcId="181029"/>
</workbook>
</file>

<file path=xl/calcChain.xml><?xml version="1.0" encoding="utf-8"?>
<calcChain xmlns="http://schemas.openxmlformats.org/spreadsheetml/2006/main">
  <c r="G28" i="1" l="1"/>
  <c r="G27" i="1"/>
  <c r="G26" i="1"/>
  <c r="E4" i="1" s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E6" i="1"/>
</calcChain>
</file>

<file path=xl/sharedStrings.xml><?xml version="1.0" encoding="utf-8"?>
<sst xmlns="http://schemas.openxmlformats.org/spreadsheetml/2006/main" count="95" uniqueCount="87">
  <si>
    <t>Conocimiento y preparación</t>
  </si>
  <si>
    <t>Habilidades clínicas</t>
  </si>
  <si>
    <t>Razonamiento clínico</t>
  </si>
  <si>
    <t>Comunicación</t>
  </si>
  <si>
    <t>Profesionalismo</t>
  </si>
  <si>
    <t>Evaluation sheet — Clinical rotation in Intensive Care Medicine</t>
  </si>
  <si>
    <t>Student</t>
  </si>
  <si>
    <t>Score obtained</t>
  </si>
  <si>
    <t>Period</t>
  </si>
  <si>
    <t>Maximum score</t>
  </si>
  <si>
    <t>Responsible supervisor</t>
  </si>
  <si>
    <t>Indicative result</t>
  </si>
  <si>
    <t>Service / Unit</t>
  </si>
  <si>
    <t>Intensive Care Medicine</t>
  </si>
  <si>
    <t>Area</t>
  </si>
  <si>
    <t>Assessable competency</t>
  </si>
  <si>
    <t>Observable indicator during the month</t>
  </si>
  <si>
    <t>Minimum evidence</t>
  </si>
  <si>
    <t>Max.</t>
  </si>
  <si>
    <t>Score
(1–4)</t>
  </si>
  <si>
    <t>Points</t>
  </si>
  <si>
    <t>Knowledge and preparation</t>
  </si>
  <si>
    <t>Recognizes priorities in the critically ill patient</t>
  </si>
  <si>
    <t>Presents active problems, severity, and care priorities for an assigned patient.</t>
  </si>
  <si>
    <t>3 patients discussed with the supervisor</t>
  </si>
  <si>
    <t>Knows ICU safety measures</t>
  </si>
  <si>
    <t>Applies hand hygiene, isolation, identification, and prevention of adverse events.</t>
  </si>
  <si>
    <t>No relevant observed breaches</t>
  </si>
  <si>
    <t>Prepares clinical activities</t>
  </si>
  <si>
    <t>Reviews the history, progress notes, laboratory tests, and investigations before rounds.</t>
  </si>
  <si>
    <t>Adequate preparation in ≥80% of assigned patients</t>
  </si>
  <si>
    <t>Clinical skills</t>
  </si>
  <si>
    <t>Performs a structured clinical assessment</t>
  </si>
  <si>
    <t>Examines and records a problem-oriented assessment under supervision.</t>
  </si>
  <si>
    <t>5 observed assessments</t>
  </si>
  <si>
    <t>Interprets basic monitoring</t>
  </si>
  <si>
    <t>Relates vital signs, fluid balance, blood gas results, and clinical progress to the patient's condition.</t>
  </si>
  <si>
    <t>5 discussed cases</t>
  </si>
  <si>
    <t>Blood gas interpretation</t>
  </si>
  <si>
    <t>Interprets an arterial blood gas at a basic level and relates it to the clinical context.</t>
  </si>
  <si>
    <t>3 discussed blood gas results</t>
  </si>
  <si>
    <t>Documents effectively</t>
  </si>
  <si>
    <t>Writes clear, chronological, and reviewable notes or draft progress notes.</t>
  </si>
  <si>
    <t>3 reviewed records</t>
  </si>
  <si>
    <t>Radiological image interpretation</t>
  </si>
  <si>
    <t>Describes basic findings on a chest radiograph or CT scan and relates them to the clinical situation.</t>
  </si>
  <si>
    <t>3 discussed images</t>
  </si>
  <si>
    <t>Clinical reasoning</t>
  </si>
  <si>
    <t>Formulates a problem-oriented assessment</t>
  </si>
  <si>
    <t>Integrates clinical data and proposes reasoned hypotheses without replacing the responsible clinician.</t>
  </si>
  <si>
    <t>3 case presentations</t>
  </si>
  <si>
    <t>Proposes an initial supervised plan</t>
  </si>
  <si>
    <t>Suggests justified investigations, follow-up, and general measures.</t>
  </si>
  <si>
    <t>3 discussed plans</t>
  </si>
  <si>
    <t>Interprets the response to treatment</t>
  </si>
  <si>
    <t>Explains changes in clinical progress and possible causes.</t>
  </si>
  <si>
    <t>2 discussed reassessments</t>
  </si>
  <si>
    <t>Communication</t>
  </si>
  <si>
    <t>Communication with the team</t>
  </si>
  <si>
    <t>Presents patients briefly, clearly, and respectfully during rounds or teaching sessions.</t>
  </si>
  <si>
    <t>4 observed presentations</t>
  </si>
  <si>
    <t>Interdisciplinary teamwork</t>
  </si>
  <si>
    <t>Coordinates with nursing staff and other professionals, respects roles, and communicates relevant information.</t>
  </si>
  <si>
    <t>Assessment by at least 1 team professional</t>
  </si>
  <si>
    <t>Communication with the patient</t>
  </si>
  <si>
    <t>Introduces themselves, listens, adapts language, and checks understanding when the clinical condition allows.</t>
  </si>
  <si>
    <t>2 observed interactions</t>
  </si>
  <si>
    <t>Attendance at the family meeting</t>
  </si>
  <si>
    <t>Attends the family information meeting, observes team communication, and maintains confidentiality. Does not participate in the meeting.</t>
  </si>
  <si>
    <t>1 observed meeting</t>
  </si>
  <si>
    <t>Professionalism</t>
  </si>
  <si>
    <t>Punctuality and attendance</t>
  </si>
  <si>
    <t>Arrives on time, follows the agreed schedule, and communicates absences or delays.</t>
  </si>
  <si>
    <t>≥95% attendance and punctuality</t>
  </si>
  <si>
    <t>Engagement and responsibility</t>
  </si>
  <si>
    <t>Seeks to participate, takes on tasks appropriate to their level, and completes them.</t>
  </si>
  <si>
    <t>Weekly active participation documented</t>
  </si>
  <si>
    <t>Ethical conduct and respect</t>
  </si>
  <si>
    <t>Maintains confidentiality, dignified treatment, and acceptance of supervision and feedback.</t>
  </si>
  <si>
    <t>No relevant incidents</t>
  </si>
  <si>
    <t>Learning and improvement</t>
  </si>
  <si>
    <t>Preparation of a critical incident reflection</t>
  </si>
  <si>
    <t>Prepares a critical incident reflection on an element of daily practice that provided learning, or highlighted a lack of knowledge.</t>
  </si>
  <si>
    <t>1 written critical incident reflection submitted by email: mariona.badia@udl.cat</t>
  </si>
  <si>
    <t>Supervisor signature: ______________________________</t>
  </si>
  <si>
    <t>Student signature: _____________________________</t>
  </si>
  <si>
    <t xml:space="preserve"> Scale: 1 insufficient | 2 basic | 3 expected | 4 excellent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</si>
</sst>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name val="Carlito"/>
    </font>
    <font>
      <b/>
      <sz val="15"/>
      <color rgb="FF1F4E78"/>
      <name val="Arial"/>
    </font>
    <font>
      <i/>
      <sz val="10"/>
      <color rgb="FF595959"/>
      <name val="Arial"/>
    </font>
    <font>
      <b/>
      <sz val="11"/>
      <color rgb="FF1F4E78"/>
      <name val="Arial"/>
    </font>
    <font>
      <b/>
      <sz val="11"/>
      <color rgb="FFFFFFFF"/>
      <name val="Arial"/>
    </font>
    <font>
      <sz val="10"/>
      <color rgb="FF1F1F1F"/>
      <name val="Arial"/>
    </font>
    <font>
      <b/>
      <sz val="10"/>
      <color rgb="FF1F4E78"/>
      <name val="Arial"/>
    </font>
  </fonts>
  <fills count="8">
    <fill>
      <patternFill patternType="none"/>
    </fill>
    <fill>
      <patternFill patternType="gray125"/>
    </fill>
    <fill>
      <patternFill patternType="solid">
        <fgColor rgb="FFEDF4FA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D9EAF7"/>
      </patternFill>
    </fill>
  </fills>
  <borders count="4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medium">
        <color rgb="FF9EADBC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/>
    <xf numFmtId="0" fontId="0" fillId="3" borderId="1" xfId="0" applyFill="1" applyBorder="1"/>
    <xf numFmtId="0" fontId="0" fillId="0" borderId="1" xfId="0" applyBorder="1"/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164" fontId="5" fillId="5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/>
    <xf numFmtId="0" fontId="6" fillId="7" borderId="0" xfId="0" applyFont="1" applyFill="1" applyAlignment="1">
      <alignment vertical="center" wrapText="1"/>
    </xf>
    <xf numFmtId="0" fontId="5" fillId="2" borderId="0" xfId="0" applyFont="1" applyFill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2">
    <dxf>
      <font>
        <b/>
        <color rgb="FF375623"/>
      </font>
      <fill>
        <patternFill>
          <bgColor rgb="FFE2F0D9"/>
        </patternFill>
      </fill>
    </dxf>
    <dxf>
      <font>
        <b/>
        <color rgb="FF9C0006"/>
      </font>
      <fill>
        <patternFill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G35"/>
  <sheetViews>
    <sheetView showGridLines="0" tabSelected="1" workbookViewId="0">
      <pane ySplit="9" topLeftCell="A13" activePane="bottomLeft" state="frozen"/>
      <selection pane="bottomLeft" activeCell="H3" sqref="H1:H1048576"/>
    </sheetView>
  </sheetViews>
  <sheetFormatPr baseColWidth="10" defaultColWidth="8.796875" defaultRowHeight="13.8"/>
  <cols>
    <col min="1" max="1" width="19" customWidth="1"/>
    <col min="2" max="2" width="27" customWidth="1"/>
    <col min="3" max="3" width="43" customWidth="1"/>
    <col min="4" max="4" width="31" customWidth="1"/>
    <col min="5" max="5" width="9" customWidth="1"/>
    <col min="6" max="6" width="12" customWidth="1"/>
    <col min="7" max="7" width="10" customWidth="1"/>
  </cols>
  <sheetData>
    <row r="1" spans="1:7" ht="28.05" customHeight="1">
      <c r="A1" s="23" t="s">
        <v>5</v>
      </c>
      <c r="B1" s="24"/>
      <c r="C1" s="24"/>
      <c r="D1" s="24"/>
      <c r="E1" s="24"/>
      <c r="F1" s="24"/>
      <c r="G1" s="24"/>
    </row>
    <row r="2" spans="1:7">
      <c r="A2" s="19" t="s">
        <v>86</v>
      </c>
      <c r="B2" s="24"/>
      <c r="C2" s="24"/>
      <c r="D2" s="24"/>
      <c r="E2" s="24"/>
      <c r="F2" s="24"/>
      <c r="G2" s="24"/>
    </row>
    <row r="4" spans="1:7">
      <c r="A4" s="1" t="s">
        <v>6</v>
      </c>
      <c r="B4" s="2"/>
      <c r="D4" s="1" t="s">
        <v>7</v>
      </c>
      <c r="E4" s="3">
        <f>SUM(G10:G28)</f>
        <v>0</v>
      </c>
    </row>
    <row r="5" spans="1:7">
      <c r="A5" s="1" t="s">
        <v>8</v>
      </c>
      <c r="B5" s="2"/>
      <c r="D5" s="1" t="s">
        <v>9</v>
      </c>
      <c r="E5" s="3">
        <v>100</v>
      </c>
    </row>
    <row r="6" spans="1:7">
      <c r="A6" s="1" t="s">
        <v>10</v>
      </c>
      <c r="B6" s="2"/>
      <c r="D6" s="1" t="s">
        <v>11</v>
      </c>
      <c r="E6" s="3" t="str">
        <f>IF(COUNT(F10:F28)&lt;19,"Pending",IF(E4&gt;=60,"Pass (indicative)","Further development required"))</f>
        <v>Pending</v>
      </c>
    </row>
    <row r="7" spans="1:7">
      <c r="A7" s="1" t="s">
        <v>12</v>
      </c>
      <c r="B7" s="3" t="s">
        <v>13</v>
      </c>
      <c r="D7" s="3"/>
    </row>
    <row r="9" spans="1:7" ht="34.049999999999997" customHeight="1">
      <c r="A9" s="4" t="s">
        <v>14</v>
      </c>
      <c r="B9" s="4" t="s">
        <v>15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</row>
    <row r="10" spans="1:7" ht="42" customHeight="1">
      <c r="A10" s="20" t="s">
        <v>21</v>
      </c>
      <c r="B10" s="5" t="s">
        <v>22</v>
      </c>
      <c r="C10" s="5" t="s">
        <v>23</v>
      </c>
      <c r="D10" s="5" t="s">
        <v>24</v>
      </c>
      <c r="E10" s="7">
        <v>5</v>
      </c>
      <c r="F10" s="6"/>
      <c r="G10" s="8">
        <f t="shared" ref="G10:G28" si="0">E10*F10/4</f>
        <v>0</v>
      </c>
    </row>
    <row r="11" spans="1:7" ht="42" customHeight="1">
      <c r="A11" s="21" t="s">
        <v>0</v>
      </c>
      <c r="B11" s="5" t="s">
        <v>25</v>
      </c>
      <c r="C11" s="5" t="s">
        <v>26</v>
      </c>
      <c r="D11" s="5" t="s">
        <v>27</v>
      </c>
      <c r="E11" s="7">
        <v>5</v>
      </c>
      <c r="F11" s="6"/>
      <c r="G11" s="8">
        <f t="shared" si="0"/>
        <v>0</v>
      </c>
    </row>
    <row r="12" spans="1:7" ht="42" customHeight="1" thickBot="1">
      <c r="A12" s="22" t="s">
        <v>0</v>
      </c>
      <c r="B12" s="9" t="s">
        <v>28</v>
      </c>
      <c r="C12" s="9" t="s">
        <v>29</v>
      </c>
      <c r="D12" s="9" t="s">
        <v>30</v>
      </c>
      <c r="E12" s="10">
        <v>5</v>
      </c>
      <c r="F12" s="11"/>
      <c r="G12" s="12">
        <f t="shared" si="0"/>
        <v>0</v>
      </c>
    </row>
    <row r="13" spans="1:7" ht="42" customHeight="1">
      <c r="A13" s="20" t="s">
        <v>31</v>
      </c>
      <c r="B13" s="5" t="s">
        <v>32</v>
      </c>
      <c r="C13" s="5" t="s">
        <v>33</v>
      </c>
      <c r="D13" s="5" t="s">
        <v>34</v>
      </c>
      <c r="E13" s="7">
        <v>5</v>
      </c>
      <c r="F13" s="6"/>
      <c r="G13" s="8">
        <f t="shared" si="0"/>
        <v>0</v>
      </c>
    </row>
    <row r="14" spans="1:7" ht="42" customHeight="1">
      <c r="A14" s="21" t="s">
        <v>1</v>
      </c>
      <c r="B14" s="5" t="s">
        <v>35</v>
      </c>
      <c r="C14" s="5" t="s">
        <v>36</v>
      </c>
      <c r="D14" s="5" t="s">
        <v>37</v>
      </c>
      <c r="E14" s="7">
        <v>5</v>
      </c>
      <c r="F14" s="6"/>
      <c r="G14" s="8">
        <f t="shared" si="0"/>
        <v>0</v>
      </c>
    </row>
    <row r="15" spans="1:7" ht="42" customHeight="1">
      <c r="A15" s="21" t="s">
        <v>1</v>
      </c>
      <c r="B15" s="5" t="s">
        <v>38</v>
      </c>
      <c r="C15" s="5" t="s">
        <v>39</v>
      </c>
      <c r="D15" s="5" t="s">
        <v>40</v>
      </c>
      <c r="E15" s="7">
        <v>5</v>
      </c>
      <c r="F15" s="6"/>
      <c r="G15" s="8">
        <f t="shared" si="0"/>
        <v>0</v>
      </c>
    </row>
    <row r="16" spans="1:7" ht="42" customHeight="1">
      <c r="A16" s="21" t="s">
        <v>1</v>
      </c>
      <c r="B16" s="5" t="s">
        <v>41</v>
      </c>
      <c r="C16" s="5" t="s">
        <v>42</v>
      </c>
      <c r="D16" s="5" t="s">
        <v>43</v>
      </c>
      <c r="E16" s="7">
        <v>5</v>
      </c>
      <c r="F16" s="6"/>
      <c r="G16" s="8">
        <f t="shared" si="0"/>
        <v>0</v>
      </c>
    </row>
    <row r="17" spans="1:7" ht="42" customHeight="1" thickBot="1">
      <c r="A17" s="22" t="s">
        <v>1</v>
      </c>
      <c r="B17" s="9" t="s">
        <v>44</v>
      </c>
      <c r="C17" s="9" t="s">
        <v>45</v>
      </c>
      <c r="D17" s="9" t="s">
        <v>46</v>
      </c>
      <c r="E17" s="10">
        <v>5</v>
      </c>
      <c r="F17" s="11"/>
      <c r="G17" s="12">
        <f t="shared" si="0"/>
        <v>0</v>
      </c>
    </row>
    <row r="18" spans="1:7" ht="42" customHeight="1">
      <c r="A18" s="20" t="s">
        <v>47</v>
      </c>
      <c r="B18" s="5" t="s">
        <v>48</v>
      </c>
      <c r="C18" s="5" t="s">
        <v>49</v>
      </c>
      <c r="D18" s="5" t="s">
        <v>50</v>
      </c>
      <c r="E18" s="7">
        <v>5</v>
      </c>
      <c r="F18" s="6"/>
      <c r="G18" s="8">
        <f t="shared" si="0"/>
        <v>0</v>
      </c>
    </row>
    <row r="19" spans="1:7" ht="42" customHeight="1">
      <c r="A19" s="21" t="s">
        <v>2</v>
      </c>
      <c r="B19" s="5" t="s">
        <v>51</v>
      </c>
      <c r="C19" s="5" t="s">
        <v>52</v>
      </c>
      <c r="D19" s="5" t="s">
        <v>53</v>
      </c>
      <c r="E19" s="7">
        <v>5</v>
      </c>
      <c r="F19" s="6"/>
      <c r="G19" s="8">
        <f t="shared" si="0"/>
        <v>0</v>
      </c>
    </row>
    <row r="20" spans="1:7" ht="42" customHeight="1" thickBot="1">
      <c r="A20" s="22" t="s">
        <v>2</v>
      </c>
      <c r="B20" s="9" t="s">
        <v>54</v>
      </c>
      <c r="C20" s="9" t="s">
        <v>55</v>
      </c>
      <c r="D20" s="9" t="s">
        <v>56</v>
      </c>
      <c r="E20" s="10">
        <v>5</v>
      </c>
      <c r="F20" s="11"/>
      <c r="G20" s="12">
        <f t="shared" si="0"/>
        <v>0</v>
      </c>
    </row>
    <row r="21" spans="1:7" ht="42" customHeight="1">
      <c r="A21" s="20" t="s">
        <v>57</v>
      </c>
      <c r="B21" s="5" t="s">
        <v>58</v>
      </c>
      <c r="C21" s="5" t="s">
        <v>59</v>
      </c>
      <c r="D21" s="5" t="s">
        <v>60</v>
      </c>
      <c r="E21" s="7">
        <v>5</v>
      </c>
      <c r="F21" s="6"/>
      <c r="G21" s="8">
        <f t="shared" si="0"/>
        <v>0</v>
      </c>
    </row>
    <row r="22" spans="1:7" ht="42" customHeight="1">
      <c r="A22" s="21" t="s">
        <v>3</v>
      </c>
      <c r="B22" s="5" t="s">
        <v>61</v>
      </c>
      <c r="C22" s="5" t="s">
        <v>62</v>
      </c>
      <c r="D22" s="5" t="s">
        <v>63</v>
      </c>
      <c r="E22" s="7">
        <v>5</v>
      </c>
      <c r="F22" s="6"/>
      <c r="G22" s="8">
        <f t="shared" si="0"/>
        <v>0</v>
      </c>
    </row>
    <row r="23" spans="1:7" ht="42" customHeight="1">
      <c r="A23" s="21" t="s">
        <v>3</v>
      </c>
      <c r="B23" s="5" t="s">
        <v>64</v>
      </c>
      <c r="C23" s="5" t="s">
        <v>65</v>
      </c>
      <c r="D23" s="5" t="s">
        <v>66</v>
      </c>
      <c r="E23" s="7">
        <v>5</v>
      </c>
      <c r="F23" s="6"/>
      <c r="G23" s="8">
        <f t="shared" si="0"/>
        <v>0</v>
      </c>
    </row>
    <row r="24" spans="1:7" ht="42" customHeight="1" thickBot="1">
      <c r="A24" s="22" t="s">
        <v>3</v>
      </c>
      <c r="B24" s="9" t="s">
        <v>67</v>
      </c>
      <c r="C24" s="9" t="s">
        <v>68</v>
      </c>
      <c r="D24" s="9" t="s">
        <v>69</v>
      </c>
      <c r="E24" s="10">
        <v>5</v>
      </c>
      <c r="F24" s="11"/>
      <c r="G24" s="12">
        <f t="shared" si="0"/>
        <v>0</v>
      </c>
    </row>
    <row r="25" spans="1:7" ht="42" customHeight="1">
      <c r="A25" s="20" t="s">
        <v>70</v>
      </c>
      <c r="B25" s="5" t="s">
        <v>71</v>
      </c>
      <c r="C25" s="5" t="s">
        <v>72</v>
      </c>
      <c r="D25" s="5" t="s">
        <v>73</v>
      </c>
      <c r="E25" s="7">
        <v>5</v>
      </c>
      <c r="F25" s="6"/>
      <c r="G25" s="8">
        <f t="shared" si="0"/>
        <v>0</v>
      </c>
    </row>
    <row r="26" spans="1:7" ht="42" customHeight="1">
      <c r="A26" s="21" t="s">
        <v>4</v>
      </c>
      <c r="B26" s="5" t="s">
        <v>74</v>
      </c>
      <c r="C26" s="5" t="s">
        <v>75</v>
      </c>
      <c r="D26" s="5" t="s">
        <v>76</v>
      </c>
      <c r="E26" s="7">
        <v>5</v>
      </c>
      <c r="F26" s="6"/>
      <c r="G26" s="8">
        <f t="shared" si="0"/>
        <v>0</v>
      </c>
    </row>
    <row r="27" spans="1:7" ht="42" customHeight="1" thickBot="1">
      <c r="A27" s="22" t="s">
        <v>4</v>
      </c>
      <c r="B27" s="9" t="s">
        <v>77</v>
      </c>
      <c r="C27" s="9" t="s">
        <v>78</v>
      </c>
      <c r="D27" s="9" t="s">
        <v>79</v>
      </c>
      <c r="E27" s="10">
        <v>5</v>
      </c>
      <c r="F27" s="11"/>
      <c r="G27" s="12">
        <f t="shared" si="0"/>
        <v>0</v>
      </c>
    </row>
    <row r="28" spans="1:7" s="18" customFormat="1" ht="42" customHeight="1">
      <c r="A28" s="13" t="s">
        <v>80</v>
      </c>
      <c r="B28" s="14" t="s">
        <v>81</v>
      </c>
      <c r="C28" s="14" t="s">
        <v>82</v>
      </c>
      <c r="D28" s="14" t="s">
        <v>83</v>
      </c>
      <c r="E28" s="15">
        <v>10</v>
      </c>
      <c r="F28" s="16"/>
      <c r="G28" s="17">
        <f t="shared" si="0"/>
        <v>0</v>
      </c>
    </row>
    <row r="29" spans="1:7" ht="42" customHeight="1"/>
    <row r="30" spans="1:7" ht="42" customHeight="1"/>
    <row r="31" spans="1:7" ht="42" customHeight="1"/>
    <row r="32" spans="1:7" ht="42" customHeight="1"/>
    <row r="33" spans="1:7" ht="42" customHeight="1"/>
    <row r="34" spans="1:7" ht="42" customHeight="1"/>
    <row r="35" spans="1:7" ht="24" customHeight="1">
      <c r="A35" s="19" t="s">
        <v>84</v>
      </c>
      <c r="B35" s="19"/>
      <c r="C35" s="19"/>
      <c r="D35" s="19"/>
      <c r="E35" s="19" t="s">
        <v>85</v>
      </c>
      <c r="F35" s="19"/>
      <c r="G35" s="19"/>
    </row>
  </sheetData>
  <mergeCells count="9">
    <mergeCell ref="A35:D35"/>
    <mergeCell ref="E35:G35"/>
    <mergeCell ref="A21:A24"/>
    <mergeCell ref="A25:A27"/>
    <mergeCell ref="A1:G1"/>
    <mergeCell ref="A2:G2"/>
    <mergeCell ref="A10:A12"/>
    <mergeCell ref="A13:A17"/>
    <mergeCell ref="A18:A20"/>
  </mergeCells>
  <conditionalFormatting sqref="F10:F28">
    <cfRule type="cellIs" dxfId="1" priority="1" operator="equal">
      <formula>1</formula>
    </cfRule>
    <cfRule type="cellIs" dxfId="0" priority="2" operator="greaterThanOrEqual">
      <formula>3</formula>
    </cfRule>
  </conditionalFormatting>
  <dataValidations count="1">
    <dataValidation type="list" sqref="F10:F28" xr:uid="{00000000-0002-0000-0000-000000000000}">
      <formula1>"1,2,3,4"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ICU 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Hp1</dc:creator>
  <cp:lastModifiedBy>Hp1</cp:lastModifiedBy>
  <dcterms:created xsi:type="dcterms:W3CDTF">2026-09-13T09:52:50Z</dcterms:created>
  <dcterms:modified xsi:type="dcterms:W3CDTF">2026-09-14T17:20:37Z</dcterms:modified>
</cp:coreProperties>
</file>